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<sst xmlns="http://schemas.openxmlformats.org/spreadsheetml/2006/main" count="48" uniqueCount="46">
  <si>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Наименование показателя </t>
  </si>
  <si>
    <t>Исполнение</t>
  </si>
  <si>
    <t>2019 год</t>
  </si>
  <si>
    <t>Ожидаемое исполнение</t>
  </si>
  <si>
    <t xml:space="preserve">2020 год </t>
  </si>
  <si>
    <t>2021год</t>
  </si>
  <si>
    <t xml:space="preserve">2022 год </t>
  </si>
  <si>
    <t>2023 год</t>
  </si>
  <si>
    <t>ВСЕГО</t>
  </si>
  <si>
    <t>Муниципальная программа "Жилище" на 2014-2023 гг.</t>
  </si>
  <si>
    <t>Муниципальная программа «Содействие гражданам в приобретении (строительстве) жилья взамен сносимого ветхого, ставшего непригодным для проживания по критериям безопасности в результате ведения горных работ на ликвидированных угольных шахтах Партизанского городского округа» на 2020-2025 годы</t>
  </si>
  <si>
    <t>Муниципальная 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на 2020-2025 годы</t>
  </si>
  <si>
    <t>Муниципальная программа «Формирование муниципального жилищного фонда Партизанского городского округа» на 2020-2025 годы</t>
  </si>
  <si>
    <t>Муниципальная программа «»Переселение граждан из аварийного жилищного фонда, проживающих на территории Партизанского городского округа» на 2019-2025 годы</t>
  </si>
  <si>
    <t>Муниципальная программа «Организация обеспечения населения твердым топливом по предельным ценам на территории Партизанского городского округа» на 2020-2024 годы</t>
  </si>
  <si>
    <t>Муниципальная программа «Развитие и повышение эффективности коммунальной инфраструктуры Партизанского городского округа» на 2020-2024 годы</t>
  </si>
  <si>
    <t>Муниципальная программа "Формирование доступной среды жизнедеятельности для инвалидов и других маломобильных групп населения партизанского городского округа на 2016-2020 годы"</t>
  </si>
  <si>
    <t xml:space="preserve">Муниципальная программа "Защита населения и территории Партизанского городского  от чрезвычайных ситуаций природного и техногенного характера" на 2017-2019 годы </t>
  </si>
  <si>
    <t>Муниципальная программа "Защита населения и территории Партизанского городского  от чрезвычайных ситуаций природного и техногенного характера" на 2020-2024 годы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</si>
  <si>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 на 2017-2021 годы</t>
  </si>
  <si>
    <t>Муниципальная программа "Профилактика терроризма и экстремизма на территории Партизанского городского округа" на 2017-2019 годы</t>
  </si>
  <si>
    <t>Муниципальная программа "Профилактика терроризма и экстремизма на территории Партизанского городского округа" на 2020-2024 годы</t>
  </si>
  <si>
    <t>Муниципальная программа "Культура Партизанского городского округа" на 2017-2021 гг.</t>
  </si>
  <si>
    <t>Муниципальная программа "Образование Партизанского городского округа" на 2017-2019 гг.</t>
  </si>
  <si>
    <t>Муниципальная программа "Образование Партизанского городского округа" на 2020-2024 гг.</t>
  </si>
  <si>
    <t>Муниципальная программа "Дорожная деятельность и благоустройство Партизанского городского округа" на 2017-2021 годы</t>
  </si>
  <si>
    <t>Муниципальная программа "Обеспечение жильем молодых семей Партизанского городского округа" на 2017-2020 годы</t>
  </si>
  <si>
    <t>Муниципальная программа "Обеспечение жильем молодых семей Партизанского городского округа" на 2021-2025 годы</t>
  </si>
  <si>
    <t>Муниципальная программа "Повышение качества и доступности предоставления государственных и муниципальных услуг в мфц Партизанского городского округа" на 2017 - 2020 годы</t>
  </si>
  <si>
    <t>Муниципальная программа "Развитие информационно-коммуникационных технологий органов местного самоуправления Партизанского городского округа" на 2017-2021 годы</t>
  </si>
  <si>
    <t>Муниципальная программа "Обеспечение градостроительной деятельности на территории Партизанского городского округа" на 2017-2020 годы</t>
  </si>
  <si>
    <t>Муниципальная программа "Обеспечение градостроительной деятельности на территории Партизанского городского округа" на 2021-2023 годы</t>
  </si>
  <si>
    <t>Муниципальная программа «Содействие развитию малого и среднего предпринимательства в Партизанском городском округе» на 2018-2022 годы</t>
  </si>
  <si>
    <t>Муниципальная программа "Формирование современной городской среды Партизанского городского округа" на 2018 – 2024 годы</t>
  </si>
  <si>
    <t>Муниципальная программа "Развитие физической культуры и спорта Партизанского городского округа" на 2018 – 2022 годы</t>
  </si>
  <si>
    <t>Муниципальная программа "Управление муниципальным имуществом и земельными ресурсами Партизанского городского округа на  2019-2023 годы</t>
  </si>
  <si>
    <t>Муниципальная программа "Повышение эффективности деятельности органов местного самоуправления Партизанского городского округа" на 2019-2023 гг.</t>
  </si>
  <si>
    <t>Муниципальная программа «Сохранение внешнего историко-архитектурного облика зданий, сооружений Партизанского городского округа» на 2021-2025 годы</t>
  </si>
  <si>
    <t>Муниципальная программа «Укрепление общественного здоровья населения Партизанского городского округа» на 2021-2024 годы</t>
  </si>
  <si>
    <t>Ведомственная целевая программа "Реализация молодежной политики в Партизанском городском округе" на 2019 - 2021 годы</t>
  </si>
  <si>
    <t>Сравнение 2021 с 2019</t>
  </si>
  <si>
    <t>рублей</t>
  </si>
  <si>
    <t>%</t>
  </si>
  <si>
    <t>Сравнение 2021 с 2020</t>
  </si>
  <si>
    <t>Сведения о расходах бюджета Партизанского городского округа по муниципальным программам</t>
  </si>
  <si>
    <t>(рублей)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</si>
</sst>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38" fillId="0" borderId="13" xfId="0" applyFont="1" applyBorder="1" applyAlignment="1">
      <alignment horizontal="justify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3" xfId="58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vertical="center" wrapText="1"/>
    </xf>
    <xf numFmtId="4" fontId="38" fillId="0" borderId="13" xfId="58" applyNumberFormat="1" applyFont="1" applyBorder="1" applyAlignment="1">
      <alignment vertical="center" wrapText="1"/>
    </xf>
    <xf numFmtId="4" fontId="38" fillId="0" borderId="13" xfId="58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C1">
      <selection activeCell="J3" sqref="J3:J4"/>
    </sheetView>
  </sheetViews>
  <sheetFormatPr defaultColWidth="9.140625" defaultRowHeight="15"/>
  <cols>
    <col min="1" max="1" width="41.8515625" style="16" customWidth="1"/>
    <col min="2" max="2" width="16.8515625" style="16" customWidth="1"/>
    <col min="3" max="3" width="22.140625" style="16" customWidth="1"/>
    <col min="4" max="8" width="19.7109375" style="16" customWidth="1"/>
    <col min="9" max="9" width="20.8515625" style="16" customWidth="1"/>
    <col min="10" max="10" width="25.8515625" style="16" customWidth="1"/>
    <col min="11" max="16384" width="9.140625" style="16" customWidth="1"/>
  </cols>
  <sheetData>
    <row r="1" spans="3:10" s="17" customFormat="1" ht="18.75">
      <c r="C1" s="18" t="s">
        <v>44</v>
      </c>
      <c r="D1" s="18"/>
      <c r="E1" s="18"/>
      <c r="F1" s="18"/>
      <c r="G1" s="18"/>
      <c r="H1" s="18"/>
      <c r="I1" s="18"/>
      <c r="J1" s="18"/>
    </row>
    <row r="2" s="17" customFormat="1" ht="19.5" thickBot="1">
      <c r="J2" s="17" t="s">
        <v>45</v>
      </c>
    </row>
    <row r="3" spans="1:10" ht="31.5">
      <c r="A3" s="19" t="s">
        <v>0</v>
      </c>
      <c r="B3" s="1" t="s">
        <v>1</v>
      </c>
      <c r="C3" s="1" t="s">
        <v>3</v>
      </c>
      <c r="D3" s="21" t="s">
        <v>5</v>
      </c>
      <c r="E3" s="23" t="s">
        <v>40</v>
      </c>
      <c r="F3" s="24"/>
      <c r="G3" s="23" t="s">
        <v>43</v>
      </c>
      <c r="H3" s="24"/>
      <c r="I3" s="21" t="s">
        <v>6</v>
      </c>
      <c r="J3" s="21" t="s">
        <v>7</v>
      </c>
    </row>
    <row r="4" spans="1:10" ht="16.5" thickBot="1">
      <c r="A4" s="20"/>
      <c r="B4" s="2" t="s">
        <v>2</v>
      </c>
      <c r="C4" s="2" t="s">
        <v>4</v>
      </c>
      <c r="D4" s="22"/>
      <c r="E4" s="3" t="s">
        <v>41</v>
      </c>
      <c r="F4" s="3" t="s">
        <v>42</v>
      </c>
      <c r="G4" s="3" t="s">
        <v>41</v>
      </c>
      <c r="H4" s="3" t="s">
        <v>42</v>
      </c>
      <c r="I4" s="22"/>
      <c r="J4" s="22"/>
    </row>
    <row r="5" spans="1:10" s="15" customFormat="1" ht="18.75">
      <c r="A5" s="4" t="s">
        <v>8</v>
      </c>
      <c r="B5" s="9">
        <f>SUM(B6:B36)</f>
        <v>883633137.22</v>
      </c>
      <c r="C5" s="10">
        <f aca="true" t="shared" si="0" ref="C5:J5">SUM(C6:C36)</f>
        <v>1171477926.7799997</v>
      </c>
      <c r="D5" s="10">
        <f t="shared" si="0"/>
        <v>879954717.33</v>
      </c>
      <c r="E5" s="10">
        <f>D5-B5</f>
        <v>-3678419.8899999857</v>
      </c>
      <c r="F5" s="13">
        <f>IF(B5=0,"--",D5/B5*100)</f>
        <v>99.5837163937092</v>
      </c>
      <c r="G5" s="10">
        <f>D5-C5</f>
        <v>-291523209.4499997</v>
      </c>
      <c r="H5" s="10">
        <f>IF(C5=0,"--",D5/C5*100)</f>
        <v>75.1149208375356</v>
      </c>
      <c r="I5" s="10">
        <f t="shared" si="0"/>
        <v>765261889.27</v>
      </c>
      <c r="J5" s="10">
        <f t="shared" si="0"/>
        <v>293693249.44</v>
      </c>
    </row>
    <row r="6" spans="1:10" ht="31.5">
      <c r="A6" s="5" t="s">
        <v>9</v>
      </c>
      <c r="B6" s="11">
        <v>37743737.44</v>
      </c>
      <c r="C6" s="12">
        <v>0</v>
      </c>
      <c r="D6" s="12">
        <v>0</v>
      </c>
      <c r="E6" s="13">
        <f aca="true" t="shared" si="1" ref="E6:E36">D6-B6</f>
        <v>-37743737.44</v>
      </c>
      <c r="F6" s="13">
        <f aca="true" t="shared" si="2" ref="F6:F36">IF(B6=0,"--",D6/B6*100)</f>
        <v>0</v>
      </c>
      <c r="G6" s="13">
        <f aca="true" t="shared" si="3" ref="G6:G36">D6-C6</f>
        <v>0</v>
      </c>
      <c r="H6" s="13" t="str">
        <f aca="true" t="shared" si="4" ref="H6:H36">IF(C6=0,"--",D6/C6*100)</f>
        <v>--</v>
      </c>
      <c r="I6" s="12">
        <v>0</v>
      </c>
      <c r="J6" s="13">
        <v>0</v>
      </c>
    </row>
    <row r="7" spans="1:10" ht="157.5">
      <c r="A7" s="5" t="s">
        <v>10</v>
      </c>
      <c r="B7" s="11">
        <v>0</v>
      </c>
      <c r="C7" s="12">
        <v>42252300</v>
      </c>
      <c r="D7" s="12">
        <v>16215200</v>
      </c>
      <c r="E7" s="13">
        <f t="shared" si="1"/>
        <v>16215200</v>
      </c>
      <c r="F7" s="13" t="str">
        <f t="shared" si="2"/>
        <v>--</v>
      </c>
      <c r="G7" s="13">
        <f t="shared" si="3"/>
        <v>-26037100</v>
      </c>
      <c r="H7" s="13">
        <f t="shared" si="4"/>
        <v>38.377082431015594</v>
      </c>
      <c r="I7" s="12">
        <v>14188300</v>
      </c>
      <c r="J7" s="13">
        <v>160000</v>
      </c>
    </row>
    <row r="8" spans="1:10" ht="110.25">
      <c r="A8" s="6" t="s">
        <v>11</v>
      </c>
      <c r="B8" s="14">
        <v>0</v>
      </c>
      <c r="C8" s="13">
        <v>36208043.08</v>
      </c>
      <c r="D8" s="13">
        <v>29724275</v>
      </c>
      <c r="E8" s="13">
        <f t="shared" si="1"/>
        <v>29724275</v>
      </c>
      <c r="F8" s="13" t="str">
        <f t="shared" si="2"/>
        <v>--</v>
      </c>
      <c r="G8" s="13">
        <f t="shared" si="3"/>
        <v>-6483768.079999998</v>
      </c>
      <c r="H8" s="13">
        <f t="shared" si="4"/>
        <v>82.09301710762327</v>
      </c>
      <c r="I8" s="13">
        <v>29724275</v>
      </c>
      <c r="J8" s="13">
        <v>0</v>
      </c>
    </row>
    <row r="9" spans="1:10" ht="63">
      <c r="A9" s="5" t="s">
        <v>12</v>
      </c>
      <c r="B9" s="14">
        <v>0</v>
      </c>
      <c r="C9" s="13">
        <v>29070489.7</v>
      </c>
      <c r="D9" s="13">
        <v>23540000</v>
      </c>
      <c r="E9" s="13">
        <f t="shared" si="1"/>
        <v>23540000</v>
      </c>
      <c r="F9" s="13" t="str">
        <f t="shared" si="2"/>
        <v>--</v>
      </c>
      <c r="G9" s="13">
        <f t="shared" si="3"/>
        <v>-5530489.699999999</v>
      </c>
      <c r="H9" s="13">
        <f t="shared" si="4"/>
        <v>80.9755881064501</v>
      </c>
      <c r="I9" s="13">
        <v>25040000</v>
      </c>
      <c r="J9" s="13">
        <v>25040000</v>
      </c>
    </row>
    <row r="10" spans="1:10" ht="78.75">
      <c r="A10" s="6" t="s">
        <v>13</v>
      </c>
      <c r="B10" s="14">
        <v>0</v>
      </c>
      <c r="C10" s="13">
        <v>29284380.99</v>
      </c>
      <c r="D10" s="13">
        <v>14715869.21</v>
      </c>
      <c r="E10" s="13">
        <f t="shared" si="1"/>
        <v>14715869.21</v>
      </c>
      <c r="F10" s="13" t="str">
        <f t="shared" si="2"/>
        <v>--</v>
      </c>
      <c r="G10" s="13">
        <f t="shared" si="3"/>
        <v>-14568511.779999997</v>
      </c>
      <c r="H10" s="13">
        <f t="shared" si="4"/>
        <v>50.25159731061129</v>
      </c>
      <c r="I10" s="13">
        <v>1487101.93</v>
      </c>
      <c r="J10" s="13">
        <v>6398731.75</v>
      </c>
    </row>
    <row r="11" spans="1:10" ht="78.75">
      <c r="A11" s="5" t="s">
        <v>14</v>
      </c>
      <c r="B11" s="14">
        <v>0</v>
      </c>
      <c r="C11" s="13">
        <v>2363917.53</v>
      </c>
      <c r="D11" s="13">
        <v>71272.12</v>
      </c>
      <c r="E11" s="13">
        <f t="shared" si="1"/>
        <v>71272.12</v>
      </c>
      <c r="F11" s="13" t="str">
        <f t="shared" si="2"/>
        <v>--</v>
      </c>
      <c r="G11" s="13">
        <f t="shared" si="3"/>
        <v>-2292645.4099999997</v>
      </c>
      <c r="H11" s="13">
        <f t="shared" si="4"/>
        <v>3.015000273719363</v>
      </c>
      <c r="I11" s="13">
        <v>71984.84</v>
      </c>
      <c r="J11" s="13">
        <v>72704.69</v>
      </c>
    </row>
    <row r="12" spans="1:10" ht="78.75">
      <c r="A12" s="5" t="s">
        <v>15</v>
      </c>
      <c r="B12" s="14">
        <v>0</v>
      </c>
      <c r="C12" s="13">
        <v>9323510.05</v>
      </c>
      <c r="D12" s="13">
        <v>500000</v>
      </c>
      <c r="E12" s="13">
        <f t="shared" si="1"/>
        <v>500000</v>
      </c>
      <c r="F12" s="13" t="str">
        <f t="shared" si="2"/>
        <v>--</v>
      </c>
      <c r="G12" s="13">
        <f t="shared" si="3"/>
        <v>-8823510.05</v>
      </c>
      <c r="H12" s="13">
        <f t="shared" si="4"/>
        <v>5.362787161901541</v>
      </c>
      <c r="I12" s="13">
        <v>1427000</v>
      </c>
      <c r="J12" s="13">
        <v>1462000</v>
      </c>
    </row>
    <row r="13" spans="1:10" ht="94.5">
      <c r="A13" s="7" t="s">
        <v>16</v>
      </c>
      <c r="B13" s="14">
        <v>90000</v>
      </c>
      <c r="C13" s="13">
        <v>0</v>
      </c>
      <c r="D13" s="13">
        <v>0</v>
      </c>
      <c r="E13" s="13">
        <f t="shared" si="1"/>
        <v>-90000</v>
      </c>
      <c r="F13" s="13">
        <f t="shared" si="2"/>
        <v>0</v>
      </c>
      <c r="G13" s="13">
        <f t="shared" si="3"/>
        <v>0</v>
      </c>
      <c r="H13" s="13" t="str">
        <f t="shared" si="4"/>
        <v>--</v>
      </c>
      <c r="I13" s="13">
        <v>0</v>
      </c>
      <c r="J13" s="13">
        <v>0</v>
      </c>
    </row>
    <row r="14" spans="1:10" ht="78.75">
      <c r="A14" s="7" t="s">
        <v>17</v>
      </c>
      <c r="B14" s="13">
        <v>10328417.95</v>
      </c>
      <c r="C14" s="13">
        <v>0</v>
      </c>
      <c r="D14" s="13">
        <v>0</v>
      </c>
      <c r="E14" s="13">
        <f t="shared" si="1"/>
        <v>-10328417.95</v>
      </c>
      <c r="F14" s="13">
        <f t="shared" si="2"/>
        <v>0</v>
      </c>
      <c r="G14" s="13">
        <f t="shared" si="3"/>
        <v>0</v>
      </c>
      <c r="H14" s="13" t="str">
        <f t="shared" si="4"/>
        <v>--</v>
      </c>
      <c r="I14" s="13">
        <v>0</v>
      </c>
      <c r="J14" s="13">
        <v>0</v>
      </c>
    </row>
    <row r="15" spans="1:10" ht="78.75">
      <c r="A15" s="7" t="s">
        <v>18</v>
      </c>
      <c r="B15" s="14">
        <v>0</v>
      </c>
      <c r="C15" s="13">
        <v>17274435.25</v>
      </c>
      <c r="D15" s="13">
        <v>14630000</v>
      </c>
      <c r="E15" s="13">
        <f t="shared" si="1"/>
        <v>14630000</v>
      </c>
      <c r="F15" s="13" t="str">
        <f t="shared" si="2"/>
        <v>--</v>
      </c>
      <c r="G15" s="13">
        <f t="shared" si="3"/>
        <v>-2644435.25</v>
      </c>
      <c r="H15" s="13">
        <f t="shared" si="4"/>
        <v>84.69162544691584</v>
      </c>
      <c r="I15" s="13">
        <v>22265144</v>
      </c>
      <c r="J15" s="13">
        <v>16168760</v>
      </c>
    </row>
    <row r="16" spans="1:10" ht="94.5">
      <c r="A16" s="7" t="s">
        <v>19</v>
      </c>
      <c r="B16" s="14">
        <v>6849050.25</v>
      </c>
      <c r="C16" s="13">
        <v>7639625</v>
      </c>
      <c r="D16" s="13">
        <v>10381000</v>
      </c>
      <c r="E16" s="13">
        <f t="shared" si="1"/>
        <v>3531949.75</v>
      </c>
      <c r="F16" s="13">
        <f t="shared" si="2"/>
        <v>151.56846016715969</v>
      </c>
      <c r="G16" s="13">
        <f t="shared" si="3"/>
        <v>2741375</v>
      </c>
      <c r="H16" s="13">
        <f t="shared" si="4"/>
        <v>135.88363303172605</v>
      </c>
      <c r="I16" s="13">
        <v>0</v>
      </c>
      <c r="J16" s="13">
        <v>0</v>
      </c>
    </row>
    <row r="17" spans="1:10" ht="78.75">
      <c r="A17" s="7" t="s">
        <v>20</v>
      </c>
      <c r="B17" s="14">
        <v>100000</v>
      </c>
      <c r="C17" s="13">
        <v>0</v>
      </c>
      <c r="D17" s="13">
        <v>0</v>
      </c>
      <c r="E17" s="13">
        <f t="shared" si="1"/>
        <v>-100000</v>
      </c>
      <c r="F17" s="13">
        <f t="shared" si="2"/>
        <v>0</v>
      </c>
      <c r="G17" s="13">
        <f t="shared" si="3"/>
        <v>0</v>
      </c>
      <c r="H17" s="13" t="str">
        <f t="shared" si="4"/>
        <v>--</v>
      </c>
      <c r="I17" s="13">
        <v>0</v>
      </c>
      <c r="J17" s="13">
        <v>0</v>
      </c>
    </row>
    <row r="18" spans="1:10" ht="78.75">
      <c r="A18" s="7" t="s">
        <v>21</v>
      </c>
      <c r="B18" s="14">
        <v>0</v>
      </c>
      <c r="C18" s="13">
        <v>3876039</v>
      </c>
      <c r="D18" s="13">
        <v>2500000</v>
      </c>
      <c r="E18" s="13">
        <f t="shared" si="1"/>
        <v>2500000</v>
      </c>
      <c r="F18" s="13" t="str">
        <f t="shared" si="2"/>
        <v>--</v>
      </c>
      <c r="G18" s="13">
        <f t="shared" si="3"/>
        <v>-1376039</v>
      </c>
      <c r="H18" s="13">
        <f t="shared" si="4"/>
        <v>64.49883502204183</v>
      </c>
      <c r="I18" s="13">
        <v>5727560</v>
      </c>
      <c r="J18" s="13">
        <v>5118480</v>
      </c>
    </row>
    <row r="19" spans="1:10" ht="47.25">
      <c r="A19" s="8" t="s">
        <v>22</v>
      </c>
      <c r="B19" s="14">
        <v>78511039.99</v>
      </c>
      <c r="C19" s="13">
        <v>88325877.41</v>
      </c>
      <c r="D19" s="13">
        <v>77688200</v>
      </c>
      <c r="E19" s="13">
        <f t="shared" si="1"/>
        <v>-822839.9899999946</v>
      </c>
      <c r="F19" s="13">
        <f t="shared" si="2"/>
        <v>98.95194358639905</v>
      </c>
      <c r="G19" s="13">
        <f t="shared" si="3"/>
        <v>-10637677.409999996</v>
      </c>
      <c r="H19" s="13">
        <f t="shared" si="4"/>
        <v>87.95632976209117</v>
      </c>
      <c r="I19" s="13">
        <v>0</v>
      </c>
      <c r="J19" s="13">
        <v>0</v>
      </c>
    </row>
    <row r="20" spans="1:10" ht="47.25">
      <c r="A20" s="8" t="s">
        <v>23</v>
      </c>
      <c r="B20" s="14">
        <v>598461908.8</v>
      </c>
      <c r="C20" s="13">
        <v>0</v>
      </c>
      <c r="D20" s="13">
        <v>0</v>
      </c>
      <c r="E20" s="13">
        <f t="shared" si="1"/>
        <v>-598461908.8</v>
      </c>
      <c r="F20" s="13">
        <f t="shared" si="2"/>
        <v>0</v>
      </c>
      <c r="G20" s="13">
        <f t="shared" si="3"/>
        <v>0</v>
      </c>
      <c r="H20" s="13" t="str">
        <f t="shared" si="4"/>
        <v>--</v>
      </c>
      <c r="I20" s="13">
        <v>0</v>
      </c>
      <c r="J20" s="13">
        <v>0</v>
      </c>
    </row>
    <row r="21" spans="1:10" ht="47.25">
      <c r="A21" s="8" t="s">
        <v>24</v>
      </c>
      <c r="B21" s="14">
        <v>0</v>
      </c>
      <c r="C21" s="13">
        <v>636409546.56</v>
      </c>
      <c r="D21" s="13">
        <v>614319655</v>
      </c>
      <c r="E21" s="13">
        <f t="shared" si="1"/>
        <v>614319655</v>
      </c>
      <c r="F21" s="13" t="str">
        <f t="shared" si="2"/>
        <v>--</v>
      </c>
      <c r="G21" s="13">
        <f t="shared" si="3"/>
        <v>-22089891.559999943</v>
      </c>
      <c r="H21" s="13">
        <f t="shared" si="4"/>
        <v>96.52898174148974</v>
      </c>
      <c r="I21" s="13">
        <v>637021900.5</v>
      </c>
      <c r="J21" s="13">
        <v>227327950</v>
      </c>
    </row>
    <row r="22" spans="1:10" ht="63">
      <c r="A22" s="7" t="s">
        <v>25</v>
      </c>
      <c r="B22" s="14">
        <v>84968259.6</v>
      </c>
      <c r="C22" s="13">
        <v>199893246.85</v>
      </c>
      <c r="D22" s="13">
        <v>50000000</v>
      </c>
      <c r="E22" s="13">
        <f t="shared" si="1"/>
        <v>-34968259.599999994</v>
      </c>
      <c r="F22" s="13">
        <f t="shared" si="2"/>
        <v>58.84550329191397</v>
      </c>
      <c r="G22" s="13">
        <f t="shared" si="3"/>
        <v>-149893246.85</v>
      </c>
      <c r="H22" s="13">
        <f t="shared" si="4"/>
        <v>25.01335127020075</v>
      </c>
      <c r="I22" s="13">
        <v>0</v>
      </c>
      <c r="J22" s="13">
        <v>0</v>
      </c>
    </row>
    <row r="23" spans="1:10" ht="63">
      <c r="A23" s="7" t="s">
        <v>26</v>
      </c>
      <c r="B23" s="14">
        <v>2258319</v>
      </c>
      <c r="C23" s="13">
        <v>1919295</v>
      </c>
      <c r="D23" s="13">
        <v>0</v>
      </c>
      <c r="E23" s="13">
        <f t="shared" si="1"/>
        <v>-2258319</v>
      </c>
      <c r="F23" s="13">
        <f t="shared" si="2"/>
        <v>0</v>
      </c>
      <c r="G23" s="13">
        <f t="shared" si="3"/>
        <v>-1919295</v>
      </c>
      <c r="H23" s="13">
        <f t="shared" si="4"/>
        <v>0</v>
      </c>
      <c r="I23" s="13">
        <v>0</v>
      </c>
      <c r="J23" s="13">
        <v>0</v>
      </c>
    </row>
    <row r="24" spans="1:10" ht="63">
      <c r="A24" s="7" t="s">
        <v>27</v>
      </c>
      <c r="B24" s="14">
        <v>0</v>
      </c>
      <c r="C24" s="13">
        <v>0</v>
      </c>
      <c r="D24" s="13">
        <v>516000</v>
      </c>
      <c r="E24" s="13">
        <f t="shared" si="1"/>
        <v>516000</v>
      </c>
      <c r="F24" s="13" t="str">
        <f t="shared" si="2"/>
        <v>--</v>
      </c>
      <c r="G24" s="13">
        <f t="shared" si="3"/>
        <v>516000</v>
      </c>
      <c r="H24" s="13" t="str">
        <f t="shared" si="4"/>
        <v>--</v>
      </c>
      <c r="I24" s="13">
        <v>460000</v>
      </c>
      <c r="J24" s="13">
        <v>586000</v>
      </c>
    </row>
    <row r="25" spans="1:10" ht="78.75">
      <c r="A25" s="7" t="s">
        <v>28</v>
      </c>
      <c r="B25" s="14">
        <v>894449.45</v>
      </c>
      <c r="C25" s="13">
        <v>0</v>
      </c>
      <c r="D25" s="13">
        <v>0</v>
      </c>
      <c r="E25" s="13">
        <f t="shared" si="1"/>
        <v>-894449.45</v>
      </c>
      <c r="F25" s="13">
        <f t="shared" si="2"/>
        <v>0</v>
      </c>
      <c r="G25" s="13">
        <f t="shared" si="3"/>
        <v>0</v>
      </c>
      <c r="H25" s="13" t="str">
        <f t="shared" si="4"/>
        <v>--</v>
      </c>
      <c r="I25" s="13">
        <v>0</v>
      </c>
      <c r="J25" s="13">
        <v>0</v>
      </c>
    </row>
    <row r="26" spans="1:10" ht="78.75">
      <c r="A26" s="7" t="s">
        <v>29</v>
      </c>
      <c r="B26" s="14">
        <v>1998060.32</v>
      </c>
      <c r="C26" s="13">
        <v>3239500</v>
      </c>
      <c r="D26" s="13">
        <v>2000000</v>
      </c>
      <c r="E26" s="13">
        <f t="shared" si="1"/>
        <v>1939.6799999999348</v>
      </c>
      <c r="F26" s="13">
        <f t="shared" si="2"/>
        <v>100.09707815027326</v>
      </c>
      <c r="G26" s="13">
        <f t="shared" si="3"/>
        <v>-1239500</v>
      </c>
      <c r="H26" s="13">
        <f t="shared" si="4"/>
        <v>61.73792251890724</v>
      </c>
      <c r="I26" s="13">
        <v>0</v>
      </c>
      <c r="J26" s="13">
        <v>0</v>
      </c>
    </row>
    <row r="27" spans="1:10" ht="78.75">
      <c r="A27" s="7" t="s">
        <v>30</v>
      </c>
      <c r="B27" s="14">
        <v>1571600</v>
      </c>
      <c r="C27" s="13">
        <v>2750000</v>
      </c>
      <c r="D27" s="13">
        <v>0</v>
      </c>
      <c r="E27" s="13">
        <f t="shared" si="1"/>
        <v>-1571600</v>
      </c>
      <c r="F27" s="13">
        <f t="shared" si="2"/>
        <v>0</v>
      </c>
      <c r="G27" s="13">
        <f t="shared" si="3"/>
        <v>-2750000</v>
      </c>
      <c r="H27" s="13">
        <f t="shared" si="4"/>
        <v>0</v>
      </c>
      <c r="I27" s="13">
        <v>0</v>
      </c>
      <c r="J27" s="13">
        <v>0</v>
      </c>
    </row>
    <row r="28" spans="1:10" ht="78.75">
      <c r="A28" s="7" t="s">
        <v>31</v>
      </c>
      <c r="B28" s="14"/>
      <c r="C28" s="13">
        <v>0</v>
      </c>
      <c r="D28" s="13">
        <v>2000000</v>
      </c>
      <c r="E28" s="13">
        <f t="shared" si="1"/>
        <v>2000000</v>
      </c>
      <c r="F28" s="13" t="str">
        <f t="shared" si="2"/>
        <v>--</v>
      </c>
      <c r="G28" s="13">
        <f t="shared" si="3"/>
        <v>2000000</v>
      </c>
      <c r="H28" s="13" t="str">
        <f t="shared" si="4"/>
        <v>--</v>
      </c>
      <c r="I28" s="13">
        <v>5000000</v>
      </c>
      <c r="J28" s="13">
        <v>3000000</v>
      </c>
    </row>
    <row r="29" spans="1:10" ht="78.75">
      <c r="A29" s="7" t="s">
        <v>32</v>
      </c>
      <c r="B29" s="14"/>
      <c r="C29" s="13">
        <v>100000</v>
      </c>
      <c r="D29" s="13">
        <v>100000</v>
      </c>
      <c r="E29" s="13">
        <f t="shared" si="1"/>
        <v>100000</v>
      </c>
      <c r="F29" s="13" t="str">
        <f t="shared" si="2"/>
        <v>--</v>
      </c>
      <c r="G29" s="13">
        <f t="shared" si="3"/>
        <v>0</v>
      </c>
      <c r="H29" s="13">
        <f t="shared" si="4"/>
        <v>100</v>
      </c>
      <c r="I29" s="13">
        <v>150000</v>
      </c>
      <c r="J29" s="13">
        <v>0</v>
      </c>
    </row>
    <row r="30" spans="1:10" ht="63">
      <c r="A30" s="5" t="s">
        <v>33</v>
      </c>
      <c r="B30" s="14">
        <v>49256144.02</v>
      </c>
      <c r="C30" s="13">
        <v>47778478.29</v>
      </c>
      <c r="D30" s="13">
        <v>1950000</v>
      </c>
      <c r="E30" s="13">
        <f t="shared" si="1"/>
        <v>-47306144.02</v>
      </c>
      <c r="F30" s="13">
        <f t="shared" si="2"/>
        <v>3.9588969839137644</v>
      </c>
      <c r="G30" s="13">
        <f t="shared" si="3"/>
        <v>-45828478.29</v>
      </c>
      <c r="H30" s="13">
        <f t="shared" si="4"/>
        <v>4.081335508770554</v>
      </c>
      <c r="I30" s="13">
        <v>3300000</v>
      </c>
      <c r="J30" s="13">
        <v>1330000</v>
      </c>
    </row>
    <row r="31" spans="1:10" ht="63">
      <c r="A31" s="5" t="s">
        <v>34</v>
      </c>
      <c r="B31" s="14">
        <v>4628778.66</v>
      </c>
      <c r="C31" s="13">
        <v>6493242.07</v>
      </c>
      <c r="D31" s="13">
        <v>12572000</v>
      </c>
      <c r="E31" s="13">
        <f t="shared" si="1"/>
        <v>7943221.34</v>
      </c>
      <c r="F31" s="13">
        <f t="shared" si="2"/>
        <v>271.6051235856674</v>
      </c>
      <c r="G31" s="13">
        <f t="shared" si="3"/>
        <v>6078757.93</v>
      </c>
      <c r="H31" s="13">
        <f t="shared" si="4"/>
        <v>193.61668430759735</v>
      </c>
      <c r="I31" s="13">
        <v>12110000</v>
      </c>
      <c r="J31" s="13">
        <v>0</v>
      </c>
    </row>
    <row r="32" spans="1:10" ht="78.75">
      <c r="A32" s="8" t="s">
        <v>35</v>
      </c>
      <c r="B32" s="14">
        <v>5233414.74</v>
      </c>
      <c r="C32" s="13">
        <v>6441000</v>
      </c>
      <c r="D32" s="13">
        <v>5000000</v>
      </c>
      <c r="E32" s="13">
        <f t="shared" si="1"/>
        <v>-233414.74000000022</v>
      </c>
      <c r="F32" s="13">
        <f t="shared" si="2"/>
        <v>95.53991511095106</v>
      </c>
      <c r="G32" s="13">
        <f t="shared" si="3"/>
        <v>-1441000</v>
      </c>
      <c r="H32" s="13">
        <f t="shared" si="4"/>
        <v>77.6276975624903</v>
      </c>
      <c r="I32" s="13">
        <v>6762500</v>
      </c>
      <c r="J32" s="13">
        <v>6607500</v>
      </c>
    </row>
    <row r="33" spans="1:10" ht="78.75">
      <c r="A33" s="8" t="s">
        <v>36</v>
      </c>
      <c r="B33" s="14">
        <v>140000</v>
      </c>
      <c r="C33" s="13">
        <v>225000</v>
      </c>
      <c r="D33" s="13">
        <v>385000</v>
      </c>
      <c r="E33" s="13">
        <f t="shared" si="1"/>
        <v>245000</v>
      </c>
      <c r="F33" s="13">
        <f t="shared" si="2"/>
        <v>275</v>
      </c>
      <c r="G33" s="13">
        <f t="shared" si="3"/>
        <v>160000</v>
      </c>
      <c r="H33" s="13">
        <f t="shared" si="4"/>
        <v>171.11111111111111</v>
      </c>
      <c r="I33" s="13">
        <v>260000</v>
      </c>
      <c r="J33" s="13">
        <v>155000</v>
      </c>
    </row>
    <row r="34" spans="1:10" ht="78.75">
      <c r="A34" s="8" t="s">
        <v>37</v>
      </c>
      <c r="B34" s="14"/>
      <c r="C34" s="13">
        <v>0</v>
      </c>
      <c r="D34" s="13">
        <v>466246</v>
      </c>
      <c r="E34" s="13">
        <f t="shared" si="1"/>
        <v>466246</v>
      </c>
      <c r="F34" s="13" t="str">
        <f t="shared" si="2"/>
        <v>--</v>
      </c>
      <c r="G34" s="13">
        <f t="shared" si="3"/>
        <v>466246</v>
      </c>
      <c r="H34" s="13" t="str">
        <f t="shared" si="4"/>
        <v>--</v>
      </c>
      <c r="I34" s="13">
        <v>233123</v>
      </c>
      <c r="J34" s="13">
        <v>233123</v>
      </c>
    </row>
    <row r="35" spans="1:10" ht="63">
      <c r="A35" s="8" t="s">
        <v>38</v>
      </c>
      <c r="B35" s="14"/>
      <c r="C35" s="13">
        <v>0</v>
      </c>
      <c r="D35" s="13">
        <v>30000</v>
      </c>
      <c r="E35" s="13">
        <f t="shared" si="1"/>
        <v>30000</v>
      </c>
      <c r="F35" s="13" t="str">
        <f t="shared" si="2"/>
        <v>--</v>
      </c>
      <c r="G35" s="13">
        <f t="shared" si="3"/>
        <v>30000</v>
      </c>
      <c r="H35" s="13" t="str">
        <f t="shared" si="4"/>
        <v>--</v>
      </c>
      <c r="I35" s="13">
        <v>33000</v>
      </c>
      <c r="J35" s="13">
        <v>33000</v>
      </c>
    </row>
    <row r="36" spans="1:10" ht="63">
      <c r="A36" s="7" t="s">
        <v>39</v>
      </c>
      <c r="B36" s="14">
        <v>599957</v>
      </c>
      <c r="C36" s="13">
        <v>610000</v>
      </c>
      <c r="D36" s="13">
        <v>650000</v>
      </c>
      <c r="E36" s="13">
        <f t="shared" si="1"/>
        <v>50043</v>
      </c>
      <c r="F36" s="13">
        <f t="shared" si="2"/>
        <v>108.34109777867414</v>
      </c>
      <c r="G36" s="13">
        <f t="shared" si="3"/>
        <v>40000</v>
      </c>
      <c r="H36" s="13">
        <f t="shared" si="4"/>
        <v>106.55737704918033</v>
      </c>
      <c r="I36" s="13">
        <v>0</v>
      </c>
      <c r="J36" s="13">
        <v>0</v>
      </c>
    </row>
  </sheetData>
  <sheetProtection/>
  <mergeCells count="7">
    <mergeCell ref="C1:J1"/>
    <mergeCell ref="A3:A4"/>
    <mergeCell ref="D3:D4"/>
    <mergeCell ref="I3:I4"/>
    <mergeCell ref="J3:J4"/>
    <mergeCell ref="G3:H3"/>
    <mergeCell ref="E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Пшоняк</cp:lastModifiedBy>
  <cp:lastPrinted>2020-12-08T23:50:59Z</cp:lastPrinted>
  <dcterms:created xsi:type="dcterms:W3CDTF">2020-12-08T07:00:44Z</dcterms:created>
  <dcterms:modified xsi:type="dcterms:W3CDTF">2020-12-09T02:16:14Z</dcterms:modified>
  <cp:category/>
  <cp:version/>
  <cp:contentType/>
  <cp:contentStatus/>
</cp:coreProperties>
</file>